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'Лист1'!$A$1:$C$41</definedName>
  </definedNames>
  <calcPr fullCalcOnLoad="1"/>
</workbook>
</file>

<file path=xl/sharedStrings.xml><?xml version="1.0" encoding="utf-8"?>
<sst xmlns="http://schemas.openxmlformats.org/spreadsheetml/2006/main" count="62" uniqueCount="60">
  <si>
    <t>Доходы бюджета сельского поселения Красная Поляна муниципального района Пестравский на 2021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</si>
  <si>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КОД</t>
  </si>
  <si>
    <t xml:space="preserve">Наименование источника </t>
  </si>
  <si>
    <t>Сумма</t>
  </si>
  <si>
    <t>НАЛОГОВЫЕ ДОХОДЫ</t>
  </si>
  <si>
    <t>182 1 01 02000  10 0000 110</t>
  </si>
  <si>
    <t>Налог на доходы физических лиц</t>
  </si>
  <si>
    <t> 182 1 05 03000 01 0000 110</t>
  </si>
  <si>
    <t>Единый сельскохозяйственный налог</t>
  </si>
  <si>
    <t>100 1 03 02200 01 0000 110</t>
  </si>
  <si>
    <t>Доходы от уплаты акцизов</t>
  </si>
  <si>
    <t>100 1 03 02230 01 0000 110</t>
  </si>
  <si>
    <t>Доходы от уплаты акцизов на дизельное топливо</t>
  </si>
  <si>
    <t>100 1 03 02240 01 0000 110</t>
  </si>
  <si>
    <t>Доходы от уплаты акцизов на моторные масла</t>
  </si>
  <si>
    <t>100 1 03 02250 01 0000 110</t>
  </si>
  <si>
    <t>Доходы от уплаты акцизов на автомобильеный бензин</t>
  </si>
  <si>
    <t>100 1 03 02260 01 0000 110</t>
  </si>
  <si>
    <t>Доходы от уплаты акцизов на прямогонный бензин</t>
  </si>
  <si>
    <t>Налоги на имущество</t>
  </si>
  <si>
    <t xml:space="preserve">  182 1 06 01030 10 0000 110</t>
  </si>
  <si>
    <t xml:space="preserve"> Налог на имущество  физических лиц ,взимаемый по ставкам применяемым к объектам налогообложения , расположенным в границах поселений </t>
  </si>
  <si>
    <t>182 1 06 06000 10 0000 110</t>
  </si>
  <si>
    <t>Земельный налог</t>
  </si>
  <si>
    <t xml:space="preserve"> 182 1  06 06033 10 0000 110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</si>
  <si>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</si>
  <si>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</si>
  <si>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</si>
  <si>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</si>
  <si>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912 1 11 05025 10 0000 120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</si>
  <si>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</si>
  <si>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912 1 11 05035 10 0000 120</t>
  </si>
  <si>
    <t xml:space="preserve">Доходы от сдачи в аренду имущества 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 </t>
  </si>
  <si>
    <t>912  1 14 02053 10 0000 440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</si>
  <si>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</si>
  <si>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912  1 14 06025 10 0000 430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</si>
  <si>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</si>
  <si>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389  1 17 05050 10 0000 180</t>
  </si>
  <si>
    <t>Прочие неналоговые доходы бюджетов сельских поселений</t>
  </si>
  <si>
    <t>ИТОГО:</t>
  </si>
  <si>
    <t>389 2 02 01000 10 0000 150</t>
  </si>
  <si>
    <t>Безвозмездные поступления</t>
  </si>
  <si>
    <t>389 2 02 00001 10 0000 150</t>
  </si>
  <si>
    <t>Дотация от других бюджетов бюджетной системы РФ</t>
  </si>
  <si>
    <t xml:space="preserve">389 2 02 10001 10 0000 150 </t>
  </si>
  <si>
    <t>Дотация на выравнивание уровня бюджетной обеспеченности</t>
  </si>
  <si>
    <t xml:space="preserve">-         из регионального фонда </t>
  </si>
  <si>
    <t>-         из районного бюджета</t>
  </si>
  <si>
    <t>389 2 02 20041 10 0000 150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</si>
  <si>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</si>
  <si>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389 2 02 29999 10 0000 150</t>
  </si>
  <si>
    <t>Прочие субсидии бюджетам сельских поселений на реализацию мероприятий по поддержке общественных проектов</t>
  </si>
  <si>
    <t>389  2 02 49999 10 0000 150</t>
  </si>
  <si>
    <t>Прочие межбюджетные трансферты, передаваемые бюджетам сельских поселений</t>
  </si>
  <si>
    <t>389  2 02 35118 10 0000 150</t>
  </si>
  <si>
    <t>Субвенция бюджетам поселений на осуществление первичного воинского учета на территориях, где отсутстауют военнык комиссариаты.</t>
  </si>
  <si>
    <t xml:space="preserve">389 2 07 05030 10 0000 150 </t>
  </si>
  <si>
    <t>Прочие безвозмездные поступления в бюджеты сельских поселений</t>
  </si>
  <si>
    <t>389  8 50 00000 00 0000 000</t>
  </si>
  <si>
    <t>ИТОГО ДОХОДОВ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</si>
</sst>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10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horizontal="left" vertical="top"/>
    </xf>
    <xf numFmtId="165" fontId="4" fillId="0" borderId="2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/>
    </xf>
    <xf numFmtId="165" fontId="4" fillId="0" borderId="3" xfId="0" applyNumberFormat="1" applyFont="1" applyBorder="1" applyAlignment="1">
      <alignment horizontal="left" vertical="top"/>
    </xf>
    <xf numFmtId="165" fontId="3" fillId="0" borderId="3" xfId="0" applyNumberFormat="1" applyFont="1" applyBorder="1" applyAlignment="1">
      <alignment horizontal="left" vertical="top" wrapText="1"/>
    </xf>
    <xf numFmtId="164" fontId="0" fillId="0" borderId="0" xfId="0" applyFont="1" applyAlignment="1">
      <alignment/>
    </xf>
    <xf numFmtId="164" fontId="5" fillId="0" borderId="1" xfId="0" applyFont="1" applyBorder="1" applyAlignment="1">
      <alignment horizontal="left" vertical="top" wrapText="1"/>
    </xf>
    <xf numFmtId="164" fontId="3" fillId="0" borderId="0" xfId="0" applyFont="1" applyAlignment="1">
      <alignment horizontal="justify" vertical="center"/>
    </xf>
    <xf numFmtId="165" fontId="3" fillId="0" borderId="4" xfId="0" applyNumberFormat="1" applyFont="1" applyBorder="1" applyAlignment="1">
      <alignment horizontal="left" vertical="top" wrapText="1"/>
    </xf>
    <xf numFmtId="164" fontId="6" fillId="0" borderId="5" xfId="0" applyFont="1" applyBorder="1" applyAlignment="1">
      <alignment horizontal="left" wrapText="1"/>
    </xf>
    <xf numFmtId="164" fontId="6" fillId="0" borderId="5" xfId="0" applyFont="1" applyBorder="1" applyAlignment="1">
      <alignment horizontal="left" vertical="top" wrapText="1"/>
    </xf>
    <xf numFmtId="165" fontId="3" fillId="0" borderId="3" xfId="0" applyNumberFormat="1" applyFont="1" applyBorder="1" applyAlignment="1">
      <alignment horizontal="left" vertical="top" indent="6"/>
    </xf>
    <xf numFmtId="165" fontId="3" fillId="0" borderId="4" xfId="0" applyNumberFormat="1" applyFont="1" applyBorder="1" applyAlignment="1">
      <alignment horizontal="left" vertical="top"/>
    </xf>
    <xf numFmtId="165" fontId="3" fillId="0" borderId="4" xfId="0" applyNumberFormat="1" applyFont="1" applyBorder="1" applyAlignment="1">
      <alignment horizontal="left" vertical="top" indent="6"/>
    </xf>
    <xf numFmtId="166" fontId="3" fillId="0" borderId="3" xfId="20" applyNumberFormat="1" applyFont="1" applyFill="1" applyBorder="1" applyAlignment="1" applyProtection="1">
      <alignment horizontal="left" wrapText="1"/>
      <protection hidden="1"/>
    </xf>
    <xf numFmtId="164" fontId="7" fillId="0" borderId="0" xfId="0" applyFont="1" applyAlignment="1">
      <alignment horizontal="justify" vertical="center" wrapText="1"/>
    </xf>
    <xf numFmtId="165" fontId="3" fillId="0" borderId="6" xfId="0" applyNumberFormat="1" applyFont="1" applyBorder="1" applyAlignment="1">
      <alignment horizontal="left" vertical="top"/>
    </xf>
    <xf numFmtId="164" fontId="3" fillId="0" borderId="3" xfId="0" applyFont="1" applyBorder="1" applyAlignment="1">
      <alignment horizontal="justify" vertical="center" wrapText="1"/>
    </xf>
    <xf numFmtId="164" fontId="3" fillId="0" borderId="3" xfId="0" applyFont="1" applyBorder="1" applyAlignment="1">
      <alignment wrapText="1"/>
    </xf>
    <xf numFmtId="164" fontId="3" fillId="0" borderId="0" xfId="0" applyFont="1" applyBorder="1" applyAlignment="1">
      <alignment wrapText="1"/>
    </xf>
    <xf numFmtId="166" fontId="7" fillId="0" borderId="7" xfId="20" applyNumberFormat="1" applyFont="1" applyFill="1" applyBorder="1" applyAlignment="1" applyProtection="1">
      <alignment horizontal="left" wrapText="1"/>
      <protection hidden="1"/>
    </xf>
    <xf numFmtId="165" fontId="4" fillId="0" borderId="3" xfId="0" applyNumberFormat="1" applyFont="1" applyBorder="1" applyAlignment="1">
      <alignment horizontal="left" vertical="top" indent="4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4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3352800</xdr:colOff>
      <xdr:row>0</xdr:row>
      <xdr:rowOff>76200</xdr:rowOff>
    </xdr:from>
    <xdr:to>
      <xdr:col>3</xdr:col>
      <xdr:colOff>38100</xdr:colOff>
      <xdr:row>2</xdr:row>
      <xdr:rowOff>47625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219700" y="76200"/>
          <a:ext cx="23241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Приложение №4
               к решению Собрания 
Представителей сельского поселения 
Красная Поляна  муниципального района       Пестравский Самарской области
№ ---------- от «------«                 2021г.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 topLeftCell="A16">
      <selection activeCell="C36" sqref="C36"/>
    </sheetView>
  </sheetViews>
  <sheetFormatPr defaultColWidth="9.00390625" defaultRowHeight="14.25" customHeight="1" zeroHeight="1"/>
  <cols>
    <col min="1" max="1" width="24.50390625" style="0" customWidth="1"/>
    <col min="2" max="2" width="60.875" style="0" customWidth="1"/>
    <col min="3" max="3" width="13.125" style="0" customWidth="1"/>
  </cols>
  <sheetData>
    <row r="1" spans="1:3" ht="12.75">
      <c r="A1" s="1"/>
      <c r="B1" s="1"/>
      <c r="C1" s="1"/>
    </row>
    <row r="2" ht="93" customHeight="1"/>
    <row r="3" spans="1:3" ht="108.75" customHeight="1">
      <c r="A3" s="2" t="s">
        <v>0</v>
      </c>
      <c r="B3" s="2"/>
      <c r="C3" s="2"/>
    </row>
    <row r="7" spans="1:3" ht="14.25" customHeight="1">
      <c r="A7" s="3" t="s">
        <v>1</v>
      </c>
      <c r="B7" s="3" t="s">
        <v>2</v>
      </c>
      <c r="C7" s="3" t="s">
        <v>3</v>
      </c>
    </row>
    <row r="8" spans="1:3" ht="14.25" customHeight="1">
      <c r="A8" s="3"/>
      <c r="B8" s="3"/>
      <c r="C8" s="3"/>
    </row>
    <row r="9" spans="1:3" ht="14.25" customHeight="1">
      <c r="A9" s="4"/>
      <c r="B9" s="5" t="s">
        <v>4</v>
      </c>
      <c r="C9" s="5">
        <f>SUM(C10,C11,C18,C19,C12)</f>
        <v>6898920</v>
      </c>
    </row>
    <row r="10" spans="1:3" ht="14.25" customHeight="1">
      <c r="A10" s="6" t="s">
        <v>5</v>
      </c>
      <c r="B10" s="6" t="s">
        <v>6</v>
      </c>
      <c r="C10" s="6">
        <v>525530</v>
      </c>
    </row>
    <row r="11" spans="1:3" ht="14.25" customHeight="1">
      <c r="A11" s="6" t="s">
        <v>7</v>
      </c>
      <c r="B11" s="6" t="s">
        <v>8</v>
      </c>
      <c r="C11" s="6">
        <v>162000</v>
      </c>
    </row>
    <row r="12" spans="1:3" ht="14.25" customHeight="1">
      <c r="A12" s="6" t="s">
        <v>9</v>
      </c>
      <c r="B12" s="6" t="s">
        <v>10</v>
      </c>
      <c r="C12" s="6">
        <f>C13+C14+C15+C16</f>
        <v>2332990</v>
      </c>
    </row>
    <row r="13" spans="1:3" ht="14.25" customHeight="1">
      <c r="A13" s="6" t="s">
        <v>11</v>
      </c>
      <c r="B13" s="6" t="s">
        <v>12</v>
      </c>
      <c r="C13" s="6">
        <v>1076890</v>
      </c>
    </row>
    <row r="14" spans="1:3" ht="14.25" customHeight="1">
      <c r="A14" s="6" t="s">
        <v>13</v>
      </c>
      <c r="B14" s="6" t="s">
        <v>14</v>
      </c>
      <c r="C14" s="6">
        <v>8970</v>
      </c>
    </row>
    <row r="15" spans="1:3" ht="14.25" customHeight="1">
      <c r="A15" s="6" t="s">
        <v>15</v>
      </c>
      <c r="B15" s="6" t="s">
        <v>16</v>
      </c>
      <c r="C15" s="6">
        <v>1437120</v>
      </c>
    </row>
    <row r="16" spans="1:3" ht="14.25" customHeight="1">
      <c r="A16" s="6" t="s">
        <v>17</v>
      </c>
      <c r="B16" s="6" t="s">
        <v>18</v>
      </c>
      <c r="C16" s="6">
        <v>-189990</v>
      </c>
    </row>
    <row r="17" spans="1:3" ht="14.25" customHeight="1">
      <c r="A17" s="6"/>
      <c r="B17" s="7" t="s">
        <v>19</v>
      </c>
      <c r="C17" s="7">
        <f>C18+C19</f>
        <v>3878400</v>
      </c>
    </row>
    <row r="18" spans="1:3" ht="22.5" customHeight="1">
      <c r="A18" s="6" t="s">
        <v>20</v>
      </c>
      <c r="B18" s="8" t="s">
        <v>21</v>
      </c>
      <c r="C18" s="6">
        <v>70400</v>
      </c>
    </row>
    <row r="19" spans="1:3" s="9" customFormat="1" ht="14.25" customHeight="1">
      <c r="A19" s="6" t="s">
        <v>22</v>
      </c>
      <c r="B19" s="6" t="s">
        <v>23</v>
      </c>
      <c r="C19" s="6">
        <f>SUM(C20,C21)</f>
        <v>3808000</v>
      </c>
    </row>
    <row r="20" spans="1:3" ht="30.75" customHeight="1">
      <c r="A20" s="6" t="s">
        <v>24</v>
      </c>
      <c r="B20" s="10" t="s">
        <v>25</v>
      </c>
      <c r="C20" s="6">
        <v>3100000</v>
      </c>
    </row>
    <row r="21" spans="1:3" ht="12.75" customHeight="1">
      <c r="A21" s="6" t="s">
        <v>26</v>
      </c>
      <c r="B21" s="8" t="s">
        <v>27</v>
      </c>
      <c r="C21" s="6">
        <v>708000</v>
      </c>
    </row>
    <row r="22" spans="1:3" ht="12.75">
      <c r="A22" s="6"/>
      <c r="B22" s="8"/>
      <c r="C22" s="6"/>
    </row>
    <row r="23" spans="1:3" ht="14.25" customHeight="1">
      <c r="A23" s="6"/>
      <c r="B23" s="7" t="s">
        <v>28</v>
      </c>
      <c r="C23" s="7">
        <f>C24+C25+C26+C27+C28</f>
        <v>1203862</v>
      </c>
    </row>
    <row r="24" spans="1:3" ht="40.5">
      <c r="A24" s="6" t="s">
        <v>29</v>
      </c>
      <c r="B24" s="11" t="s">
        <v>30</v>
      </c>
      <c r="C24" s="6">
        <v>0</v>
      </c>
    </row>
    <row r="25" spans="1:3" ht="30">
      <c r="A25" s="6" t="s">
        <v>31</v>
      </c>
      <c r="B25" s="12" t="s">
        <v>32</v>
      </c>
      <c r="C25" s="6">
        <v>3200</v>
      </c>
    </row>
    <row r="26" spans="1:3" ht="40.5">
      <c r="A26" s="13" t="s">
        <v>33</v>
      </c>
      <c r="B26" s="14" t="s">
        <v>34</v>
      </c>
      <c r="C26" s="6">
        <v>450100</v>
      </c>
    </row>
    <row r="27" spans="1:3" ht="30">
      <c r="A27" s="13" t="s">
        <v>35</v>
      </c>
      <c r="B27" s="14" t="s">
        <v>36</v>
      </c>
      <c r="C27" s="6">
        <v>744140</v>
      </c>
    </row>
    <row r="28" spans="1:3" ht="12.75">
      <c r="A28" s="13" t="s">
        <v>37</v>
      </c>
      <c r="B28" s="14" t="s">
        <v>38</v>
      </c>
      <c r="C28" s="6">
        <v>6422</v>
      </c>
    </row>
    <row r="29" spans="1:3" ht="14.25" customHeight="1">
      <c r="A29" s="6"/>
      <c r="B29" s="7" t="s">
        <v>39</v>
      </c>
      <c r="C29" s="7">
        <f>SUM(C23,C9)</f>
        <v>8102782</v>
      </c>
    </row>
    <row r="30" spans="1:3" ht="14.25" customHeight="1">
      <c r="A30" s="7" t="s">
        <v>40</v>
      </c>
      <c r="B30" s="7" t="s">
        <v>41</v>
      </c>
      <c r="C30" s="7">
        <f>C31+C37+C38+C35+C36+C39</f>
        <v>3900359.08</v>
      </c>
    </row>
    <row r="31" spans="1:3" ht="14.25" customHeight="1">
      <c r="A31" s="7" t="s">
        <v>42</v>
      </c>
      <c r="B31" s="7" t="s">
        <v>43</v>
      </c>
      <c r="C31" s="7">
        <f>C32</f>
        <v>98082</v>
      </c>
    </row>
    <row r="32" spans="1:3" ht="14.25" customHeight="1">
      <c r="A32" s="6" t="s">
        <v>44</v>
      </c>
      <c r="B32" s="6" t="s">
        <v>45</v>
      </c>
      <c r="C32" s="6">
        <f>C33+C34</f>
        <v>98082</v>
      </c>
    </row>
    <row r="33" spans="1:3" ht="14.25" customHeight="1">
      <c r="A33" s="6" t="s">
        <v>44</v>
      </c>
      <c r="B33" s="15" t="s">
        <v>46</v>
      </c>
      <c r="C33" s="6">
        <v>24009</v>
      </c>
    </row>
    <row r="34" spans="1:3" ht="14.25" customHeight="1">
      <c r="A34" s="16" t="s">
        <v>44</v>
      </c>
      <c r="B34" s="17" t="s">
        <v>47</v>
      </c>
      <c r="C34" s="6">
        <v>74073</v>
      </c>
    </row>
    <row r="35" spans="1:3" ht="30">
      <c r="A35" s="18" t="s">
        <v>48</v>
      </c>
      <c r="B35" s="19" t="s">
        <v>49</v>
      </c>
      <c r="C35" s="20">
        <v>1762091</v>
      </c>
    </row>
    <row r="36" spans="1:3" ht="20.25">
      <c r="A36" s="18" t="s">
        <v>50</v>
      </c>
      <c r="B36" s="21" t="s">
        <v>51</v>
      </c>
      <c r="C36" s="20">
        <v>1000000</v>
      </c>
    </row>
    <row r="37" spans="1:3" ht="12.75">
      <c r="A37" s="6" t="s">
        <v>52</v>
      </c>
      <c r="B37" s="22" t="s">
        <v>53</v>
      </c>
      <c r="C37" s="20">
        <v>868700</v>
      </c>
    </row>
    <row r="38" spans="1:3" ht="21">
      <c r="A38" s="4" t="s">
        <v>54</v>
      </c>
      <c r="B38" s="23" t="s">
        <v>55</v>
      </c>
      <c r="C38" s="6">
        <v>94770</v>
      </c>
    </row>
    <row r="39" spans="1:3" ht="12.75">
      <c r="A39" s="24" t="s">
        <v>56</v>
      </c>
      <c r="B39" s="19" t="s">
        <v>57</v>
      </c>
      <c r="C39" s="6">
        <v>76716.08</v>
      </c>
    </row>
    <row r="40" spans="1:3" ht="14.25" customHeight="1">
      <c r="A40" s="7" t="s">
        <v>58</v>
      </c>
      <c r="B40" s="25" t="s">
        <v>59</v>
      </c>
      <c r="C40" s="7">
        <f>SUM(C30,C29)</f>
        <v>12003141.08</v>
      </c>
    </row>
    <row r="42" ht="14.25" customHeight="1"/>
  </sheetData>
  <sheetProtection selectLockedCells="1" selectUnlockedCells="1"/>
  <mergeCells count="8">
    <mergeCell ref="A1:C1"/>
    <mergeCell ref="A3:C3"/>
    <mergeCell ref="A7:A8"/>
    <mergeCell ref="B7:B8"/>
    <mergeCell ref="C7:C8"/>
    <mergeCell ref="A21:A22"/>
    <mergeCell ref="B21:B22"/>
    <mergeCell ref="C21:C22"/>
  </mergeCells>
  <printOptions/>
  <pageMargins left="0.7902777777777777" right="0.3597222222222222" top="0.1701388888888889" bottom="0.3597222222222222" header="0.5118055555555555" footer="0.5118055555555555"/>
  <pageSetup horizontalDpi="300" verticalDpi="300" orientation="portrait" paperSize="9" scale="9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Наталья И. Пильщикова</cp:lastModifiedBy>
  <cp:lastPrinted>2020-10-29T05:59:45Z</cp:lastPrinted>
  <dcterms:created xsi:type="dcterms:W3CDTF">2009-12-03T11:04:33Z</dcterms:created>
  <dcterms:modified xsi:type="dcterms:W3CDTF">2022-01-17T06:55:15Z</dcterms:modified>
  <cp:category/>
  <cp:version/>
  <cp:contentType/>
  <cp:contentStatus/>
</cp:coreProperties>
</file>